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09" activeTab="0"/>
  </bookViews>
  <sheets>
    <sheet name="ДОП ШК 2023-24" sheetId="1" r:id="rId1"/>
  </sheets>
  <definedNames>
    <definedName name="_xlnm.Print_Area" localSheetId="0">'ДОП ШК 2023-24'!$A$1:$I$78</definedName>
  </definedNames>
  <calcPr fullCalcOnLoad="1"/>
</workbook>
</file>

<file path=xl/sharedStrings.xml><?xml version="1.0" encoding="utf-8"?>
<sst xmlns="http://schemas.openxmlformats.org/spreadsheetml/2006/main" count="109" uniqueCount="62">
  <si>
    <t>А</t>
  </si>
  <si>
    <t>Б</t>
  </si>
  <si>
    <t>Естественнонаучная направленность</t>
  </si>
  <si>
    <t>Художественная направленность</t>
  </si>
  <si>
    <t>Физкультурно-спортивная направленность</t>
  </si>
  <si>
    <t>№</t>
  </si>
  <si>
    <t>Техническая направленность</t>
  </si>
  <si>
    <t>базовый</t>
  </si>
  <si>
    <t>стартовый</t>
  </si>
  <si>
    <t>В</t>
  </si>
  <si>
    <t>Туристско-краеведческая направленность</t>
  </si>
  <si>
    <t>ВСЕГО</t>
  </si>
  <si>
    <t>Численность 
получателей услуги,
чел.</t>
  </si>
  <si>
    <t>"Музыкальный салон"</t>
  </si>
  <si>
    <t>"Дизайн-микс"</t>
  </si>
  <si>
    <t>"Фитнесс-экспресс"</t>
  </si>
  <si>
    <t>Наименование 
реализуемой дополнительной образовательной программы</t>
  </si>
  <si>
    <t>Уровень 
реализуемой программы (стартовый, базовый, продвинутый)</t>
  </si>
  <si>
    <t>Количествово 
часов в неделю на одну группу</t>
  </si>
  <si>
    <r>
      <t>Всего 
часов  в неделю
(гр.1</t>
    </r>
    <r>
      <rPr>
        <sz val="22"/>
        <color indexed="8"/>
        <rFont val="Times New Roman"/>
        <family val="1"/>
      </rPr>
      <t>Xгр.3)</t>
    </r>
  </si>
  <si>
    <t>Количествово 
групп</t>
  </si>
  <si>
    <t>"Уличный танец"</t>
  </si>
  <si>
    <t>"Секреты мультипликации"</t>
  </si>
  <si>
    <t>"Песочные истории"</t>
  </si>
  <si>
    <t>"КИНО-театр"</t>
  </si>
  <si>
    <t>"Школа актёрского мастерства"</t>
  </si>
  <si>
    <t>"Танцевальный флэшмоб"</t>
  </si>
  <si>
    <t>"МЮЗИКЛ-холл"</t>
  </si>
  <si>
    <t>"Летний ШОУ-рум "</t>
  </si>
  <si>
    <t>"Твой шанс"</t>
  </si>
  <si>
    <t>"Музей на колёсах"</t>
  </si>
  <si>
    <t xml:space="preserve">
"Хореография"
"Хореография"</t>
  </si>
  <si>
    <t>"Природа полёта"</t>
  </si>
  <si>
    <t>"Студия декоративно-прикладного творчества"</t>
  </si>
  <si>
    <t>"Музей-мобил "Уникум"</t>
  </si>
  <si>
    <t>"Оздоровительное плавание"</t>
  </si>
  <si>
    <t>"Мета-курс "Навигатор"</t>
  </si>
  <si>
    <t>"Типичный декоратор"</t>
  </si>
  <si>
    <t>продвинутый</t>
  </si>
  <si>
    <t>"Угол зрения"</t>
  </si>
  <si>
    <t>"Природа полета"</t>
  </si>
  <si>
    <t>"Фабрика миров"</t>
  </si>
  <si>
    <t>"Мастерская праздника"</t>
  </si>
  <si>
    <t>Социально-гуманитарная направленность</t>
  </si>
  <si>
    <t>"Моделируем мир"</t>
  </si>
  <si>
    <t>"Сайтостроение" (создание сайта, информационная безопасность)</t>
  </si>
  <si>
    <t>"ФОТО-путешествие"</t>
  </si>
  <si>
    <t>"Дорогами добра"</t>
  </si>
  <si>
    <t>"Грани привычного: медиа"</t>
  </si>
  <si>
    <t>"Школа социального успеха"</t>
  </si>
  <si>
    <t xml:space="preserve">"Фитнесс-клуб" </t>
  </si>
  <si>
    <t>"Творческая студия"</t>
  </si>
  <si>
    <t>"Проектирование событий"</t>
  </si>
  <si>
    <t>"Территория эксперимента"</t>
  </si>
  <si>
    <t>В ПЕРИОД с 01.09.2023 по 31.05.2024</t>
  </si>
  <si>
    <t>ВСЕГО ПО УРЕЖДЕНИЮ
в период с 01.09.2023 
по 31.05.2024</t>
  </si>
  <si>
    <t>В ПЕРИОД с 01.06.2024 по 31.08.2024</t>
  </si>
  <si>
    <t>ВСЕГО ПО УЧРЕЖДЕНИЮ
в период с 01.06.2024
по 31.08.2024</t>
  </si>
  <si>
    <t>Количество 
учебных недель 
в 2023-2024 уч.году</t>
  </si>
  <si>
    <t xml:space="preserve">                                        Приложение 1
                                       к приказу № _______________________
                                       от ________________________</t>
  </si>
  <si>
    <r>
      <t xml:space="preserve">Комплектование 
учебных групп дополнительного образования на 2023-2024 учебный год
МБОУ гимназия имени Ф.К.Салманова (школьное отделение)
                                                                                                                                                                                         </t>
    </r>
    <r>
      <rPr>
        <b/>
        <sz val="26"/>
        <color indexed="8"/>
        <rFont val="Times New Roman"/>
        <family val="1"/>
      </rPr>
      <t>Вводится с 01.09.2023</t>
    </r>
    <r>
      <rPr>
        <b/>
        <sz val="36"/>
        <color indexed="8"/>
        <rFont val="Times New Roman"/>
        <family val="1"/>
      </rPr>
      <t xml:space="preserve">
</t>
    </r>
  </si>
  <si>
    <t>Количество
 человеко-часов пребывания 
в 2023-2024 учебном году (гр.2xгр.3xгр.5)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</si>
</sst>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sz val="26"/>
      <color indexed="8"/>
      <name val="Times New Roman"/>
      <family val="1"/>
    </font>
    <font>
      <sz val="24"/>
      <color indexed="8"/>
      <name val="Times New Roman"/>
      <family val="1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22"/>
      <color theme="1"/>
      <name val="Times New Roman"/>
      <family val="1"/>
    </font>
    <font>
      <sz val="28"/>
      <color theme="1"/>
      <name val="Times New Roman"/>
      <family val="1"/>
    </font>
    <font>
      <b/>
      <sz val="28"/>
      <color theme="1"/>
      <name val="Times New Roman"/>
      <family val="1"/>
    </font>
    <font>
      <sz val="26"/>
      <color theme="1"/>
      <name val="Times New Roman"/>
      <family val="1"/>
    </font>
    <font>
      <b/>
      <sz val="36"/>
      <color theme="1"/>
      <name val="Times New Roman"/>
      <family val="1"/>
    </font>
    <font>
      <sz val="28"/>
      <color theme="1"/>
      <name val="Calibri"/>
      <family val="2"/>
    </font>
    <font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48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right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0" fillId="0" borderId="0" xfId="0" applyAlignment="1">
      <alignment/>
    </xf>
    <xf numFmtId="0" fontId="51" fillId="0" borderId="11" xfId="0" applyFont="1" applyBorder="1" applyAlignment="1">
      <alignment horizontal="left" wrapText="1"/>
    </xf>
    <xf numFmtId="0" fontId="51" fillId="0" borderId="16" xfId="0" applyFont="1" applyBorder="1" applyAlignment="1">
      <alignment horizontal="left" wrapText="1"/>
    </xf>
    <xf numFmtId="0" fontId="55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2" fillId="0" borderId="13" xfId="0" applyFont="1" applyFill="1" applyBorder="1" applyAlignment="1">
      <alignment horizontal="right" vertical="center" wrapText="1"/>
    </xf>
    <xf numFmtId="0" fontId="52" fillId="0" borderId="14" xfId="0" applyFont="1" applyFill="1" applyBorder="1" applyAlignment="1">
      <alignment horizontal="righ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="25" zoomScaleNormal="25" zoomScaleSheetLayoutView="25" zoomScalePageLayoutView="0" workbookViewId="0" topLeftCell="A10">
      <selection activeCell="AA48" sqref="AA48"/>
    </sheetView>
  </sheetViews>
  <sheetFormatPr defaultColWidth="9.140625" defaultRowHeight="15"/>
  <cols>
    <col min="1" max="1" width="10.00390625" style="2" customWidth="1"/>
    <col min="2" max="2" width="120.28125" style="3" customWidth="1"/>
    <col min="3" max="3" width="50.7109375" style="7" customWidth="1"/>
    <col min="4" max="7" width="43.7109375" style="4" customWidth="1"/>
    <col min="8" max="8" width="57.140625" style="4" customWidth="1"/>
    <col min="9" max="9" width="56.7109375" style="4" customWidth="1"/>
    <col min="10" max="21" width="9.140625" style="1" customWidth="1"/>
    <col min="22" max="16384" width="9.140625" style="2" customWidth="1"/>
  </cols>
  <sheetData>
    <row r="1" spans="6:9" ht="23.25">
      <c r="F1" s="10"/>
      <c r="G1" s="47" t="s">
        <v>59</v>
      </c>
      <c r="H1" s="48"/>
      <c r="I1" s="48"/>
    </row>
    <row r="2" spans="6:9" ht="23.25">
      <c r="F2" s="10"/>
      <c r="G2" s="48"/>
      <c r="H2" s="48"/>
      <c r="I2" s="48"/>
    </row>
    <row r="3" spans="6:9" ht="45" customHeight="1">
      <c r="F3" s="10"/>
      <c r="G3" s="48"/>
      <c r="H3" s="48"/>
      <c r="I3" s="48"/>
    </row>
    <row r="4" spans="6:9" ht="23.25" customHeight="1">
      <c r="F4" s="10"/>
      <c r="G4" s="48"/>
      <c r="H4" s="48"/>
      <c r="I4" s="48"/>
    </row>
    <row r="5" spans="6:9" ht="23.25" customHeight="1">
      <c r="F5" s="10"/>
      <c r="G5" s="48"/>
      <c r="H5" s="48"/>
      <c r="I5" s="48"/>
    </row>
    <row r="6" spans="6:9" ht="23.25" customHeight="1">
      <c r="F6" s="10"/>
      <c r="G6" s="48"/>
      <c r="H6" s="48"/>
      <c r="I6" s="48"/>
    </row>
    <row r="7" spans="6:9" ht="23.25" customHeight="1">
      <c r="F7" s="10"/>
      <c r="G7" s="48"/>
      <c r="H7" s="48"/>
      <c r="I7" s="48"/>
    </row>
    <row r="8" spans="6:9" ht="18.75" customHeight="1">
      <c r="F8" s="10"/>
      <c r="G8" s="48"/>
      <c r="H8" s="48"/>
      <c r="I8" s="48"/>
    </row>
    <row r="9" spans="6:9" ht="30" customHeight="1" hidden="1">
      <c r="F9" s="10"/>
      <c r="G9" s="48"/>
      <c r="H9" s="48"/>
      <c r="I9" s="48"/>
    </row>
    <row r="10" spans="1:9" ht="175.5" customHeight="1">
      <c r="A10" s="41" t="s">
        <v>60</v>
      </c>
      <c r="B10" s="41"/>
      <c r="C10" s="41"/>
      <c r="D10" s="41"/>
      <c r="E10" s="41"/>
      <c r="F10" s="41"/>
      <c r="G10" s="41"/>
      <c r="H10" s="41"/>
      <c r="I10" s="41"/>
    </row>
    <row r="11" spans="1:9" ht="152.25" customHeight="1">
      <c r="A11" s="9" t="s">
        <v>5</v>
      </c>
      <c r="B11" s="8" t="s">
        <v>16</v>
      </c>
      <c r="C11" s="8" t="s">
        <v>17</v>
      </c>
      <c r="D11" s="8" t="s">
        <v>20</v>
      </c>
      <c r="E11" s="8" t="s">
        <v>12</v>
      </c>
      <c r="F11" s="8" t="s">
        <v>18</v>
      </c>
      <c r="G11" s="8" t="s">
        <v>19</v>
      </c>
      <c r="H11" s="8" t="s">
        <v>58</v>
      </c>
      <c r="I11" s="8" t="s">
        <v>61</v>
      </c>
    </row>
    <row r="12" spans="1:9" ht="28.5" customHeight="1">
      <c r="A12" s="9" t="s">
        <v>0</v>
      </c>
      <c r="B12" s="9" t="s">
        <v>1</v>
      </c>
      <c r="C12" s="9" t="s">
        <v>9</v>
      </c>
      <c r="D12" s="9">
        <v>1</v>
      </c>
      <c r="E12" s="11">
        <v>2</v>
      </c>
      <c r="F12" s="11">
        <v>3</v>
      </c>
      <c r="G12" s="11">
        <v>4</v>
      </c>
      <c r="H12" s="11">
        <v>5</v>
      </c>
      <c r="I12" s="9">
        <v>6</v>
      </c>
    </row>
    <row r="13" spans="1:9" ht="33" customHeight="1">
      <c r="A13" s="52" t="s">
        <v>54</v>
      </c>
      <c r="B13" s="53"/>
      <c r="C13" s="53"/>
      <c r="D13" s="53"/>
      <c r="E13" s="53"/>
      <c r="F13" s="53"/>
      <c r="G13" s="53"/>
      <c r="H13" s="53"/>
      <c r="I13" s="54"/>
    </row>
    <row r="14" spans="1:9" ht="46.5" customHeight="1">
      <c r="A14" s="44" t="s">
        <v>4</v>
      </c>
      <c r="B14" s="44"/>
      <c r="C14" s="44"/>
      <c r="D14" s="44"/>
      <c r="E14" s="44"/>
      <c r="F14" s="44"/>
      <c r="G14" s="44"/>
      <c r="H14" s="44"/>
      <c r="I14" s="44"/>
    </row>
    <row r="15" spans="1:9" ht="43.5" customHeight="1">
      <c r="A15" s="12">
        <v>1</v>
      </c>
      <c r="B15" s="13" t="s">
        <v>50</v>
      </c>
      <c r="C15" s="14" t="s">
        <v>8</v>
      </c>
      <c r="D15" s="14">
        <v>7</v>
      </c>
      <c r="E15" s="15">
        <v>94</v>
      </c>
      <c r="F15" s="15">
        <v>2</v>
      </c>
      <c r="G15" s="14">
        <f>D15*F15</f>
        <v>14</v>
      </c>
      <c r="H15" s="15">
        <v>34</v>
      </c>
      <c r="I15" s="14">
        <f>E15*F15*H15</f>
        <v>6392</v>
      </c>
    </row>
    <row r="16" spans="1:9" ht="44.25" customHeight="1">
      <c r="A16" s="35">
        <v>2</v>
      </c>
      <c r="B16" s="16" t="s">
        <v>35</v>
      </c>
      <c r="C16" s="14" t="s">
        <v>8</v>
      </c>
      <c r="D16" s="14">
        <v>6</v>
      </c>
      <c r="E16" s="15">
        <v>72</v>
      </c>
      <c r="F16" s="15">
        <v>2</v>
      </c>
      <c r="G16" s="14">
        <f>D16*F16</f>
        <v>12</v>
      </c>
      <c r="H16" s="15">
        <v>34</v>
      </c>
      <c r="I16" s="14">
        <f>E16*F16*H16</f>
        <v>4896</v>
      </c>
    </row>
    <row r="17" spans="1:21" s="6" customFormat="1" ht="48" customHeight="1">
      <c r="A17" s="36" t="s">
        <v>11</v>
      </c>
      <c r="B17" s="37"/>
      <c r="C17" s="17"/>
      <c r="D17" s="17">
        <f>SUM(D15:D16)</f>
        <v>13</v>
      </c>
      <c r="E17" s="17">
        <f>SUM(E15:E16)</f>
        <v>166</v>
      </c>
      <c r="F17" s="17"/>
      <c r="G17" s="17">
        <f>SUM(G15:G16)</f>
        <v>26</v>
      </c>
      <c r="H17" s="17"/>
      <c r="I17" s="17">
        <f>SUM(I15:I16)</f>
        <v>11288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9" ht="49.5" customHeight="1">
      <c r="A18" s="44" t="s">
        <v>3</v>
      </c>
      <c r="B18" s="44"/>
      <c r="C18" s="44"/>
      <c r="D18" s="44"/>
      <c r="E18" s="44"/>
      <c r="F18" s="44"/>
      <c r="G18" s="44"/>
      <c r="H18" s="44"/>
      <c r="I18" s="44"/>
    </row>
    <row r="19" spans="1:9" ht="43.5" customHeight="1">
      <c r="A19" s="14">
        <v>1</v>
      </c>
      <c r="B19" s="18" t="s">
        <v>33</v>
      </c>
      <c r="C19" s="14" t="s">
        <v>7</v>
      </c>
      <c r="D19" s="14">
        <v>1</v>
      </c>
      <c r="E19" s="15">
        <v>20</v>
      </c>
      <c r="F19" s="15">
        <v>2</v>
      </c>
      <c r="G19" s="14">
        <f aca="true" t="shared" si="0" ref="G19:G24">D19*F19</f>
        <v>2</v>
      </c>
      <c r="H19" s="15">
        <v>34</v>
      </c>
      <c r="I19" s="14">
        <f aca="true" t="shared" si="1" ref="I19:I24">E19*F19*H19</f>
        <v>1360</v>
      </c>
    </row>
    <row r="20" spans="1:9" ht="49.5" customHeight="1">
      <c r="A20" s="19">
        <v>2</v>
      </c>
      <c r="B20" s="20" t="s">
        <v>37</v>
      </c>
      <c r="C20" s="14" t="s">
        <v>7</v>
      </c>
      <c r="D20" s="14">
        <v>4</v>
      </c>
      <c r="E20" s="15">
        <v>80</v>
      </c>
      <c r="F20" s="15">
        <v>3</v>
      </c>
      <c r="G20" s="14">
        <f t="shared" si="0"/>
        <v>12</v>
      </c>
      <c r="H20" s="15">
        <v>34</v>
      </c>
      <c r="I20" s="14">
        <f t="shared" si="1"/>
        <v>8160</v>
      </c>
    </row>
    <row r="21" spans="1:9" ht="36" customHeight="1">
      <c r="A21" s="39">
        <v>3</v>
      </c>
      <c r="B21" s="49" t="s">
        <v>31</v>
      </c>
      <c r="C21" s="14" t="s">
        <v>8</v>
      </c>
      <c r="D21" s="14">
        <v>1</v>
      </c>
      <c r="E21" s="15">
        <v>18</v>
      </c>
      <c r="F21" s="15">
        <v>2</v>
      </c>
      <c r="G21" s="14">
        <f t="shared" si="0"/>
        <v>2</v>
      </c>
      <c r="H21" s="15">
        <v>34</v>
      </c>
      <c r="I21" s="14">
        <f t="shared" si="1"/>
        <v>1224</v>
      </c>
    </row>
    <row r="22" spans="1:9" ht="40.5" customHeight="1">
      <c r="A22" s="40"/>
      <c r="B22" s="50"/>
      <c r="C22" s="14" t="s">
        <v>7</v>
      </c>
      <c r="D22" s="14">
        <v>3</v>
      </c>
      <c r="E22" s="15">
        <v>42</v>
      </c>
      <c r="F22" s="15">
        <v>3</v>
      </c>
      <c r="G22" s="14">
        <f t="shared" si="0"/>
        <v>9</v>
      </c>
      <c r="H22" s="15">
        <v>34</v>
      </c>
      <c r="I22" s="14">
        <f t="shared" si="1"/>
        <v>4284</v>
      </c>
    </row>
    <row r="23" spans="1:9" ht="42" customHeight="1">
      <c r="A23" s="14">
        <v>4</v>
      </c>
      <c r="B23" s="16" t="s">
        <v>51</v>
      </c>
      <c r="C23" s="14" t="s">
        <v>8</v>
      </c>
      <c r="D23" s="14">
        <v>3</v>
      </c>
      <c r="E23" s="15">
        <v>60</v>
      </c>
      <c r="F23" s="15">
        <v>3</v>
      </c>
      <c r="G23" s="14">
        <f>D23*F23</f>
        <v>9</v>
      </c>
      <c r="H23" s="15">
        <v>34</v>
      </c>
      <c r="I23" s="14">
        <f>E23*F23*H23</f>
        <v>6120</v>
      </c>
    </row>
    <row r="24" spans="1:9" ht="46.5" customHeight="1">
      <c r="A24" s="14">
        <v>5</v>
      </c>
      <c r="B24" s="16" t="s">
        <v>13</v>
      </c>
      <c r="C24" s="14" t="s">
        <v>8</v>
      </c>
      <c r="D24" s="14">
        <v>3</v>
      </c>
      <c r="E24" s="15">
        <v>60</v>
      </c>
      <c r="F24" s="15">
        <v>3</v>
      </c>
      <c r="G24" s="14">
        <f t="shared" si="0"/>
        <v>9</v>
      </c>
      <c r="H24" s="15">
        <v>34</v>
      </c>
      <c r="I24" s="14">
        <f t="shared" si="1"/>
        <v>6120</v>
      </c>
    </row>
    <row r="25" spans="1:9" ht="54.75" customHeight="1">
      <c r="A25" s="36" t="s">
        <v>11</v>
      </c>
      <c r="B25" s="37"/>
      <c r="C25" s="17"/>
      <c r="D25" s="17">
        <f>SUM(D19:D24)</f>
        <v>15</v>
      </c>
      <c r="E25" s="17">
        <f>SUM(E19:E24)</f>
        <v>280</v>
      </c>
      <c r="F25" s="17"/>
      <c r="G25" s="17">
        <f>SUM(G19:G24)</f>
        <v>43</v>
      </c>
      <c r="H25" s="17"/>
      <c r="I25" s="17">
        <f>SUM(I19:I24)</f>
        <v>27268</v>
      </c>
    </row>
    <row r="26" spans="1:9" ht="46.5" customHeight="1">
      <c r="A26" s="44" t="s">
        <v>2</v>
      </c>
      <c r="B26" s="44"/>
      <c r="C26" s="44"/>
      <c r="D26" s="44"/>
      <c r="E26" s="44"/>
      <c r="F26" s="44"/>
      <c r="G26" s="44"/>
      <c r="H26" s="44"/>
      <c r="I26" s="44"/>
    </row>
    <row r="27" spans="1:9" ht="46.5" customHeight="1">
      <c r="A27" s="22">
        <v>1</v>
      </c>
      <c r="B27" s="23" t="s">
        <v>41</v>
      </c>
      <c r="C27" s="14" t="s">
        <v>7</v>
      </c>
      <c r="D27" s="14">
        <v>1</v>
      </c>
      <c r="E27" s="15">
        <v>20</v>
      </c>
      <c r="F27" s="15">
        <v>2</v>
      </c>
      <c r="G27" s="14">
        <f>D27*F27</f>
        <v>2</v>
      </c>
      <c r="H27" s="15">
        <v>34</v>
      </c>
      <c r="I27" s="14">
        <f>E27*F27*H27</f>
        <v>1360</v>
      </c>
    </row>
    <row r="28" spans="1:9" ht="46.5" customHeight="1">
      <c r="A28" s="22">
        <v>2</v>
      </c>
      <c r="B28" s="23" t="s">
        <v>53</v>
      </c>
      <c r="C28" s="14" t="s">
        <v>7</v>
      </c>
      <c r="D28" s="14">
        <v>1</v>
      </c>
      <c r="E28" s="15">
        <v>20</v>
      </c>
      <c r="F28" s="15">
        <v>2</v>
      </c>
      <c r="G28" s="14">
        <f>D28*F28</f>
        <v>2</v>
      </c>
      <c r="H28" s="15">
        <v>34</v>
      </c>
      <c r="I28" s="14">
        <f>E28*F28*H28</f>
        <v>1360</v>
      </c>
    </row>
    <row r="29" spans="1:9" ht="54.75" customHeight="1">
      <c r="A29" s="36" t="s">
        <v>11</v>
      </c>
      <c r="B29" s="51"/>
      <c r="C29" s="17"/>
      <c r="D29" s="17">
        <f>SUM(D27:D28)</f>
        <v>2</v>
      </c>
      <c r="E29" s="17">
        <f>SUM(E27:E28)</f>
        <v>40</v>
      </c>
      <c r="F29" s="17">
        <f>SUM(F27:F28)</f>
        <v>4</v>
      </c>
      <c r="G29" s="17">
        <f>SUM(G27:G28)</f>
        <v>4</v>
      </c>
      <c r="H29" s="17"/>
      <c r="I29" s="17">
        <f>SUM(I27:I28)</f>
        <v>2720</v>
      </c>
    </row>
    <row r="30" spans="1:9" ht="54.75" customHeight="1">
      <c r="A30" s="44" t="s">
        <v>6</v>
      </c>
      <c r="B30" s="44"/>
      <c r="C30" s="44"/>
      <c r="D30" s="44"/>
      <c r="E30" s="44"/>
      <c r="F30" s="44"/>
      <c r="G30" s="44"/>
      <c r="H30" s="44"/>
      <c r="I30" s="44"/>
    </row>
    <row r="31" spans="1:9" ht="48" customHeight="1">
      <c r="A31" s="24">
        <v>1</v>
      </c>
      <c r="B31" s="25" t="s">
        <v>40</v>
      </c>
      <c r="C31" s="14" t="s">
        <v>7</v>
      </c>
      <c r="D31" s="15">
        <v>1</v>
      </c>
      <c r="E31" s="15">
        <v>15</v>
      </c>
      <c r="F31" s="15">
        <v>2</v>
      </c>
      <c r="G31" s="14">
        <f>D31*F31</f>
        <v>2</v>
      </c>
      <c r="H31" s="15">
        <v>34</v>
      </c>
      <c r="I31" s="15">
        <f>E31*F31*H31</f>
        <v>1020</v>
      </c>
    </row>
    <row r="32" spans="1:9" ht="46.5" customHeight="1">
      <c r="A32" s="24">
        <v>2</v>
      </c>
      <c r="B32" s="18" t="s">
        <v>48</v>
      </c>
      <c r="C32" s="14" t="s">
        <v>7</v>
      </c>
      <c r="D32" s="15">
        <v>3</v>
      </c>
      <c r="E32" s="15">
        <v>45</v>
      </c>
      <c r="F32" s="15">
        <v>2</v>
      </c>
      <c r="G32" s="14">
        <f>D32*F32</f>
        <v>6</v>
      </c>
      <c r="H32" s="15">
        <v>34</v>
      </c>
      <c r="I32" s="15">
        <f>E32*F32*H32</f>
        <v>3060</v>
      </c>
    </row>
    <row r="33" spans="1:9" ht="42.75" customHeight="1">
      <c r="A33" s="24">
        <v>3</v>
      </c>
      <c r="B33" s="18" t="s">
        <v>39</v>
      </c>
      <c r="C33" s="14" t="s">
        <v>7</v>
      </c>
      <c r="D33" s="15">
        <v>2</v>
      </c>
      <c r="E33" s="15">
        <v>30</v>
      </c>
      <c r="F33" s="15">
        <v>3</v>
      </c>
      <c r="G33" s="14">
        <f>D33*F33</f>
        <v>6</v>
      </c>
      <c r="H33" s="15">
        <v>34</v>
      </c>
      <c r="I33" s="15">
        <f>E33*F33*H33</f>
        <v>3060</v>
      </c>
    </row>
    <row r="34" spans="1:9" ht="48" customHeight="1">
      <c r="A34" s="24">
        <v>4</v>
      </c>
      <c r="B34" s="18" t="s">
        <v>52</v>
      </c>
      <c r="C34" s="14" t="s">
        <v>38</v>
      </c>
      <c r="D34" s="15">
        <v>2</v>
      </c>
      <c r="E34" s="15">
        <v>30</v>
      </c>
      <c r="F34" s="15">
        <v>5</v>
      </c>
      <c r="G34" s="14">
        <f>D34*F34</f>
        <v>10</v>
      </c>
      <c r="H34" s="15">
        <v>34</v>
      </c>
      <c r="I34" s="15">
        <f>E34*F34*H34</f>
        <v>5100</v>
      </c>
    </row>
    <row r="35" spans="1:9" ht="48" customHeight="1">
      <c r="A35" s="24">
        <v>5</v>
      </c>
      <c r="B35" s="18" t="s">
        <v>44</v>
      </c>
      <c r="C35" s="14" t="s">
        <v>38</v>
      </c>
      <c r="D35" s="15">
        <v>2</v>
      </c>
      <c r="E35" s="15">
        <v>30</v>
      </c>
      <c r="F35" s="15">
        <v>4</v>
      </c>
      <c r="G35" s="14">
        <f>D35*F35</f>
        <v>8</v>
      </c>
      <c r="H35" s="15">
        <v>34</v>
      </c>
      <c r="I35" s="15">
        <f>E35*F35*H35</f>
        <v>4080</v>
      </c>
    </row>
    <row r="36" spans="1:21" s="6" customFormat="1" ht="45" customHeight="1">
      <c r="A36" s="36" t="s">
        <v>11</v>
      </c>
      <c r="B36" s="37"/>
      <c r="C36" s="17"/>
      <c r="D36" s="17">
        <f>SUM(D31:D35)</f>
        <v>10</v>
      </c>
      <c r="E36" s="17">
        <f>SUM(E31:E35)</f>
        <v>150</v>
      </c>
      <c r="F36" s="17"/>
      <c r="G36" s="17">
        <f>SUM(G31:G35)</f>
        <v>32</v>
      </c>
      <c r="H36" s="17"/>
      <c r="I36" s="17">
        <f>SUM(I31:I35)</f>
        <v>16320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9" ht="46.5" customHeight="1">
      <c r="A37" s="36" t="s">
        <v>10</v>
      </c>
      <c r="B37" s="38"/>
      <c r="C37" s="38"/>
      <c r="D37" s="38"/>
      <c r="E37" s="38"/>
      <c r="F37" s="38"/>
      <c r="G37" s="38"/>
      <c r="H37" s="38"/>
      <c r="I37" s="37"/>
    </row>
    <row r="38" spans="1:9" ht="42" customHeight="1">
      <c r="A38" s="15">
        <v>1</v>
      </c>
      <c r="B38" s="18" t="s">
        <v>34</v>
      </c>
      <c r="C38" s="15" t="s">
        <v>7</v>
      </c>
      <c r="D38" s="15">
        <v>1</v>
      </c>
      <c r="E38" s="15">
        <v>20</v>
      </c>
      <c r="F38" s="15">
        <v>3</v>
      </c>
      <c r="G38" s="14">
        <f>D38*F38</f>
        <v>3</v>
      </c>
      <c r="H38" s="15">
        <v>34</v>
      </c>
      <c r="I38" s="15">
        <f>E38*F38*H38</f>
        <v>2040</v>
      </c>
    </row>
    <row r="39" spans="1:9" ht="51.75" customHeight="1">
      <c r="A39" s="36" t="s">
        <v>11</v>
      </c>
      <c r="B39" s="37"/>
      <c r="C39" s="17"/>
      <c r="D39" s="17">
        <f>D38</f>
        <v>1</v>
      </c>
      <c r="E39" s="17">
        <f>E38</f>
        <v>20</v>
      </c>
      <c r="F39" s="17"/>
      <c r="G39" s="17">
        <f>G38</f>
        <v>3</v>
      </c>
      <c r="H39" s="17"/>
      <c r="I39" s="17">
        <f>I38</f>
        <v>2040</v>
      </c>
    </row>
    <row r="40" spans="1:9" ht="45.75" customHeight="1">
      <c r="A40" s="36" t="s">
        <v>43</v>
      </c>
      <c r="B40" s="38"/>
      <c r="C40" s="38"/>
      <c r="D40" s="38"/>
      <c r="E40" s="38"/>
      <c r="F40" s="38"/>
      <c r="G40" s="38"/>
      <c r="H40" s="38"/>
      <c r="I40" s="37"/>
    </row>
    <row r="41" spans="1:9" s="1" customFormat="1" ht="50.25" customHeight="1">
      <c r="A41" s="15">
        <v>1</v>
      </c>
      <c r="B41" s="18" t="s">
        <v>42</v>
      </c>
      <c r="C41" s="14" t="s">
        <v>7</v>
      </c>
      <c r="D41" s="15">
        <v>5</v>
      </c>
      <c r="E41" s="15">
        <v>100</v>
      </c>
      <c r="F41" s="15">
        <v>2</v>
      </c>
      <c r="G41" s="14">
        <f>D41*F41</f>
        <v>10</v>
      </c>
      <c r="H41" s="15">
        <v>34</v>
      </c>
      <c r="I41" s="15">
        <f>E41*F41*H41</f>
        <v>6800</v>
      </c>
    </row>
    <row r="42" spans="1:9" s="1" customFormat="1" ht="50.25" customHeight="1">
      <c r="A42" s="15">
        <v>2</v>
      </c>
      <c r="B42" s="21" t="s">
        <v>49</v>
      </c>
      <c r="C42" s="14" t="s">
        <v>7</v>
      </c>
      <c r="D42" s="15">
        <v>5</v>
      </c>
      <c r="E42" s="15">
        <v>100</v>
      </c>
      <c r="F42" s="15">
        <v>2</v>
      </c>
      <c r="G42" s="14">
        <f>D42*F42</f>
        <v>10</v>
      </c>
      <c r="H42" s="15">
        <v>34</v>
      </c>
      <c r="I42" s="15">
        <f>E42*F42*H42</f>
        <v>6800</v>
      </c>
    </row>
    <row r="43" spans="1:9" s="1" customFormat="1" ht="47.25" customHeight="1">
      <c r="A43" s="15">
        <v>3</v>
      </c>
      <c r="B43" s="21" t="s">
        <v>47</v>
      </c>
      <c r="C43" s="14" t="s">
        <v>7</v>
      </c>
      <c r="D43" s="15">
        <v>4</v>
      </c>
      <c r="E43" s="15">
        <v>72</v>
      </c>
      <c r="F43" s="15">
        <v>2</v>
      </c>
      <c r="G43" s="14">
        <f>D43*F43</f>
        <v>8</v>
      </c>
      <c r="H43" s="15">
        <v>34</v>
      </c>
      <c r="I43" s="15">
        <f>E43*F43*H43</f>
        <v>4896</v>
      </c>
    </row>
    <row r="44" spans="1:9" s="1" customFormat="1" ht="45.75" customHeight="1">
      <c r="A44" s="15">
        <v>4</v>
      </c>
      <c r="B44" s="21" t="s">
        <v>36</v>
      </c>
      <c r="C44" s="14" t="s">
        <v>7</v>
      </c>
      <c r="D44" s="15">
        <v>4</v>
      </c>
      <c r="E44" s="15">
        <v>72</v>
      </c>
      <c r="F44" s="15">
        <v>2</v>
      </c>
      <c r="G44" s="14">
        <f>D44*F44</f>
        <v>8</v>
      </c>
      <c r="H44" s="15">
        <v>34</v>
      </c>
      <c r="I44" s="15">
        <f>E44*F44*H44</f>
        <v>4896</v>
      </c>
    </row>
    <row r="45" spans="1:9" s="1" customFormat="1" ht="45.75" customHeight="1">
      <c r="A45" s="42" t="s">
        <v>11</v>
      </c>
      <c r="B45" s="43"/>
      <c r="C45" s="26"/>
      <c r="D45" s="27">
        <f>SUM(D41:D44)</f>
        <v>18</v>
      </c>
      <c r="E45" s="17">
        <f>SUM(E41:E44)</f>
        <v>344</v>
      </c>
      <c r="F45" s="26"/>
      <c r="G45" s="27">
        <f>SUM(G41:G44)</f>
        <v>36</v>
      </c>
      <c r="H45" s="26"/>
      <c r="I45" s="27">
        <f>SUM(I41:I44)</f>
        <v>23392</v>
      </c>
    </row>
    <row r="46" spans="1:9" s="1" customFormat="1" ht="110.25" customHeight="1">
      <c r="A46" s="36" t="s">
        <v>55</v>
      </c>
      <c r="B46" s="37"/>
      <c r="C46" s="28"/>
      <c r="D46" s="17">
        <f>D17+D25+D29+D36+D39+D45</f>
        <v>59</v>
      </c>
      <c r="E46" s="17">
        <f>E17+E25+E29+E36+E39+E45</f>
        <v>1000</v>
      </c>
      <c r="F46" s="15"/>
      <c r="G46" s="17">
        <f>G45+G39+G36+G29+G25+G17</f>
        <v>144</v>
      </c>
      <c r="H46" s="29"/>
      <c r="I46" s="30">
        <f>I17+I25+I29+I36+I39+I45</f>
        <v>83028</v>
      </c>
    </row>
    <row r="47" spans="1:9" s="1" customFormat="1" ht="44.25" customHeight="1">
      <c r="A47" s="52" t="s">
        <v>56</v>
      </c>
      <c r="B47" s="53"/>
      <c r="C47" s="53"/>
      <c r="D47" s="53"/>
      <c r="E47" s="53"/>
      <c r="F47" s="53"/>
      <c r="G47" s="53"/>
      <c r="H47" s="53"/>
      <c r="I47" s="54"/>
    </row>
    <row r="48" spans="1:9" s="1" customFormat="1" ht="48.75" customHeight="1">
      <c r="A48" s="44" t="s">
        <v>4</v>
      </c>
      <c r="B48" s="44"/>
      <c r="C48" s="44"/>
      <c r="D48" s="44"/>
      <c r="E48" s="44"/>
      <c r="F48" s="44"/>
      <c r="G48" s="44"/>
      <c r="H48" s="44"/>
      <c r="I48" s="44"/>
    </row>
    <row r="49" spans="1:9" s="1" customFormat="1" ht="43.5" customHeight="1">
      <c r="A49" s="22">
        <v>1</v>
      </c>
      <c r="B49" s="18" t="s">
        <v>15</v>
      </c>
      <c r="C49" s="15" t="s">
        <v>7</v>
      </c>
      <c r="D49" s="15">
        <v>1</v>
      </c>
      <c r="E49" s="15">
        <v>10</v>
      </c>
      <c r="F49" s="15">
        <v>6</v>
      </c>
      <c r="G49" s="15">
        <v>6</v>
      </c>
      <c r="H49" s="15">
        <v>3</v>
      </c>
      <c r="I49" s="15">
        <f>E49*F49*H49</f>
        <v>180</v>
      </c>
    </row>
    <row r="50" spans="1:9" s="1" customFormat="1" ht="39" customHeight="1">
      <c r="A50" s="57" t="s">
        <v>11</v>
      </c>
      <c r="B50" s="58"/>
      <c r="C50" s="28"/>
      <c r="D50" s="17">
        <f>D49</f>
        <v>1</v>
      </c>
      <c r="E50" s="17">
        <f>E49</f>
        <v>10</v>
      </c>
      <c r="F50" s="17"/>
      <c r="G50" s="17">
        <f>G49</f>
        <v>6</v>
      </c>
      <c r="H50" s="27"/>
      <c r="I50" s="17">
        <f>I49</f>
        <v>180</v>
      </c>
    </row>
    <row r="51" spans="1:9" s="1" customFormat="1" ht="48" customHeight="1">
      <c r="A51" s="44" t="s">
        <v>3</v>
      </c>
      <c r="B51" s="44"/>
      <c r="C51" s="44"/>
      <c r="D51" s="44"/>
      <c r="E51" s="44"/>
      <c r="F51" s="44"/>
      <c r="G51" s="44"/>
      <c r="H51" s="44"/>
      <c r="I51" s="44"/>
    </row>
    <row r="52" spans="1:9" s="1" customFormat="1" ht="38.25" customHeight="1">
      <c r="A52" s="14">
        <v>1</v>
      </c>
      <c r="B52" s="21" t="s">
        <v>21</v>
      </c>
      <c r="C52" s="14" t="s">
        <v>8</v>
      </c>
      <c r="D52" s="14">
        <v>3</v>
      </c>
      <c r="E52" s="14">
        <v>30</v>
      </c>
      <c r="F52" s="14">
        <v>6</v>
      </c>
      <c r="G52" s="14">
        <v>18</v>
      </c>
      <c r="H52" s="14">
        <v>3</v>
      </c>
      <c r="I52" s="14">
        <f>E52*F52*H52</f>
        <v>540</v>
      </c>
    </row>
    <row r="53" spans="1:9" s="1" customFormat="1" ht="46.5" customHeight="1">
      <c r="A53" s="14">
        <v>2</v>
      </c>
      <c r="B53" s="21" t="s">
        <v>23</v>
      </c>
      <c r="C53" s="14" t="s">
        <v>8</v>
      </c>
      <c r="D53" s="14">
        <v>1</v>
      </c>
      <c r="E53" s="14">
        <v>10</v>
      </c>
      <c r="F53" s="14">
        <v>4</v>
      </c>
      <c r="G53" s="14">
        <v>4</v>
      </c>
      <c r="H53" s="14">
        <v>3</v>
      </c>
      <c r="I53" s="14">
        <f aca="true" t="shared" si="2" ref="I53:I62">E53*F53*H53</f>
        <v>120</v>
      </c>
    </row>
    <row r="54" spans="1:9" s="1" customFormat="1" ht="43.5" customHeight="1">
      <c r="A54" s="14">
        <v>3</v>
      </c>
      <c r="B54" s="21" t="s">
        <v>22</v>
      </c>
      <c r="C54" s="14" t="s">
        <v>7</v>
      </c>
      <c r="D54" s="14">
        <v>1</v>
      </c>
      <c r="E54" s="14">
        <v>10</v>
      </c>
      <c r="F54" s="14">
        <v>3</v>
      </c>
      <c r="G54" s="15">
        <v>3</v>
      </c>
      <c r="H54" s="14">
        <v>3</v>
      </c>
      <c r="I54" s="14">
        <f t="shared" si="2"/>
        <v>90</v>
      </c>
    </row>
    <row r="55" spans="1:9" s="1" customFormat="1" ht="47.25" customHeight="1">
      <c r="A55" s="14">
        <v>4</v>
      </c>
      <c r="B55" s="21" t="s">
        <v>14</v>
      </c>
      <c r="C55" s="14" t="s">
        <v>7</v>
      </c>
      <c r="D55" s="14">
        <v>1</v>
      </c>
      <c r="E55" s="14">
        <v>10</v>
      </c>
      <c r="F55" s="14">
        <v>3</v>
      </c>
      <c r="G55" s="14">
        <v>3</v>
      </c>
      <c r="H55" s="14">
        <v>3</v>
      </c>
      <c r="I55" s="14">
        <f t="shared" si="2"/>
        <v>90</v>
      </c>
    </row>
    <row r="56" spans="1:9" s="1" customFormat="1" ht="49.5" customHeight="1">
      <c r="A56" s="14">
        <v>5</v>
      </c>
      <c r="B56" s="21" t="s">
        <v>24</v>
      </c>
      <c r="C56" s="14" t="s">
        <v>7</v>
      </c>
      <c r="D56" s="14">
        <v>1</v>
      </c>
      <c r="E56" s="14">
        <v>10</v>
      </c>
      <c r="F56" s="14">
        <v>8</v>
      </c>
      <c r="G56" s="14">
        <v>8</v>
      </c>
      <c r="H56" s="14">
        <v>3</v>
      </c>
      <c r="I56" s="14">
        <f t="shared" si="2"/>
        <v>240</v>
      </c>
    </row>
    <row r="57" spans="1:9" s="1" customFormat="1" ht="45" customHeight="1">
      <c r="A57" s="19">
        <v>6</v>
      </c>
      <c r="B57" s="21" t="s">
        <v>25</v>
      </c>
      <c r="C57" s="14" t="s">
        <v>8</v>
      </c>
      <c r="D57" s="14">
        <v>1</v>
      </c>
      <c r="E57" s="14">
        <v>10</v>
      </c>
      <c r="F57" s="14">
        <v>8</v>
      </c>
      <c r="G57" s="14">
        <v>8</v>
      </c>
      <c r="H57" s="14">
        <v>3</v>
      </c>
      <c r="I57" s="14">
        <f t="shared" si="2"/>
        <v>240</v>
      </c>
    </row>
    <row r="58" spans="1:9" s="1" customFormat="1" ht="43.5" customHeight="1">
      <c r="A58" s="59">
        <v>7</v>
      </c>
      <c r="B58" s="45" t="s">
        <v>26</v>
      </c>
      <c r="C58" s="14" t="s">
        <v>8</v>
      </c>
      <c r="D58" s="14">
        <v>1</v>
      </c>
      <c r="E58" s="14">
        <v>10</v>
      </c>
      <c r="F58" s="14">
        <v>5</v>
      </c>
      <c r="G58" s="14">
        <v>5</v>
      </c>
      <c r="H58" s="14">
        <v>3</v>
      </c>
      <c r="I58" s="14">
        <f t="shared" si="2"/>
        <v>150</v>
      </c>
    </row>
    <row r="59" spans="1:9" s="1" customFormat="1" ht="46.5" customHeight="1">
      <c r="A59" s="60"/>
      <c r="B59" s="46"/>
      <c r="C59" s="14" t="s">
        <v>7</v>
      </c>
      <c r="D59" s="14">
        <v>1</v>
      </c>
      <c r="E59" s="14">
        <v>10</v>
      </c>
      <c r="F59" s="14">
        <v>9</v>
      </c>
      <c r="G59" s="14">
        <v>9</v>
      </c>
      <c r="H59" s="14">
        <v>3</v>
      </c>
      <c r="I59" s="14">
        <f t="shared" si="2"/>
        <v>270</v>
      </c>
    </row>
    <row r="60" spans="1:9" s="1" customFormat="1" ht="48" customHeight="1">
      <c r="A60" s="60"/>
      <c r="B60" s="46"/>
      <c r="C60" s="14" t="s">
        <v>7</v>
      </c>
      <c r="D60" s="14">
        <v>1</v>
      </c>
      <c r="E60" s="14">
        <v>10</v>
      </c>
      <c r="F60" s="14">
        <v>9</v>
      </c>
      <c r="G60" s="14">
        <v>9</v>
      </c>
      <c r="H60" s="14">
        <v>3</v>
      </c>
      <c r="I60" s="14">
        <f t="shared" si="2"/>
        <v>270</v>
      </c>
    </row>
    <row r="61" spans="1:9" s="1" customFormat="1" ht="42" customHeight="1">
      <c r="A61" s="14">
        <v>8</v>
      </c>
      <c r="B61" s="16" t="s">
        <v>28</v>
      </c>
      <c r="C61" s="14" t="s">
        <v>7</v>
      </c>
      <c r="D61" s="14">
        <v>1</v>
      </c>
      <c r="E61" s="14">
        <v>10</v>
      </c>
      <c r="F61" s="14">
        <v>10</v>
      </c>
      <c r="G61" s="14">
        <v>10</v>
      </c>
      <c r="H61" s="14">
        <v>3</v>
      </c>
      <c r="I61" s="14">
        <f t="shared" si="2"/>
        <v>300</v>
      </c>
    </row>
    <row r="62" spans="1:9" s="1" customFormat="1" ht="42" customHeight="1">
      <c r="A62" s="14">
        <v>9</v>
      </c>
      <c r="B62" s="21" t="s">
        <v>27</v>
      </c>
      <c r="C62" s="14" t="s">
        <v>8</v>
      </c>
      <c r="D62" s="14">
        <v>1</v>
      </c>
      <c r="E62" s="14">
        <v>10</v>
      </c>
      <c r="F62" s="14">
        <v>10</v>
      </c>
      <c r="G62" s="14">
        <v>10</v>
      </c>
      <c r="H62" s="14">
        <v>3</v>
      </c>
      <c r="I62" s="14">
        <f t="shared" si="2"/>
        <v>300</v>
      </c>
    </row>
    <row r="63" spans="1:9" s="1" customFormat="1" ht="45" customHeight="1">
      <c r="A63" s="14">
        <v>10</v>
      </c>
      <c r="B63" s="21" t="s">
        <v>29</v>
      </c>
      <c r="C63" s="14" t="s">
        <v>8</v>
      </c>
      <c r="D63" s="14">
        <v>1</v>
      </c>
      <c r="E63" s="14">
        <v>10</v>
      </c>
      <c r="F63" s="14">
        <v>4</v>
      </c>
      <c r="G63" s="15">
        <v>4</v>
      </c>
      <c r="H63" s="14">
        <v>3</v>
      </c>
      <c r="I63" s="14">
        <f>E63*F63*H63</f>
        <v>120</v>
      </c>
    </row>
    <row r="64" spans="1:9" s="1" customFormat="1" ht="51" customHeight="1">
      <c r="A64" s="36" t="s">
        <v>11</v>
      </c>
      <c r="B64" s="37"/>
      <c r="C64" s="15"/>
      <c r="D64" s="17">
        <f>SUM(D52:D63)</f>
        <v>14</v>
      </c>
      <c r="E64" s="17">
        <f>SUM(E52:E63)</f>
        <v>140</v>
      </c>
      <c r="F64" s="17"/>
      <c r="G64" s="17">
        <f>SUM(G52:G63)</f>
        <v>91</v>
      </c>
      <c r="H64" s="15"/>
      <c r="I64" s="17">
        <f>SUM(I52:I63)</f>
        <v>2730</v>
      </c>
    </row>
    <row r="65" spans="1:9" s="1" customFormat="1" ht="39.75" customHeight="1">
      <c r="A65" s="36" t="s">
        <v>6</v>
      </c>
      <c r="B65" s="38"/>
      <c r="C65" s="38"/>
      <c r="D65" s="38"/>
      <c r="E65" s="38"/>
      <c r="F65" s="38"/>
      <c r="G65" s="38"/>
      <c r="H65" s="38"/>
      <c r="I65" s="37"/>
    </row>
    <row r="66" spans="1:9" s="1" customFormat="1" ht="35.25">
      <c r="A66" s="14">
        <v>1</v>
      </c>
      <c r="B66" s="34" t="s">
        <v>46</v>
      </c>
      <c r="C66" s="14" t="s">
        <v>8</v>
      </c>
      <c r="D66" s="33">
        <v>1</v>
      </c>
      <c r="E66" s="33">
        <v>10</v>
      </c>
      <c r="F66" s="33">
        <v>8</v>
      </c>
      <c r="G66" s="33">
        <v>8</v>
      </c>
      <c r="H66" s="33">
        <v>3</v>
      </c>
      <c r="I66" s="14">
        <f>E66*F66*H66</f>
        <v>240</v>
      </c>
    </row>
    <row r="67" spans="1:9" s="1" customFormat="1" ht="66">
      <c r="A67" s="14">
        <v>2</v>
      </c>
      <c r="B67" s="32" t="s">
        <v>45</v>
      </c>
      <c r="C67" s="14" t="s">
        <v>8</v>
      </c>
      <c r="D67" s="33">
        <v>1</v>
      </c>
      <c r="E67" s="33">
        <v>10</v>
      </c>
      <c r="F67" s="33">
        <v>10</v>
      </c>
      <c r="G67" s="33">
        <v>10</v>
      </c>
      <c r="H67" s="33">
        <v>3</v>
      </c>
      <c r="I67" s="14">
        <f>E67*F67*H67</f>
        <v>300</v>
      </c>
    </row>
    <row r="68" spans="1:9" s="1" customFormat="1" ht="35.25">
      <c r="A68" s="14">
        <v>3</v>
      </c>
      <c r="B68" s="21" t="s">
        <v>32</v>
      </c>
      <c r="C68" s="14" t="s">
        <v>7</v>
      </c>
      <c r="D68" s="14">
        <v>1</v>
      </c>
      <c r="E68" s="14">
        <v>10</v>
      </c>
      <c r="F68" s="14">
        <v>4</v>
      </c>
      <c r="G68" s="15">
        <v>4</v>
      </c>
      <c r="H68" s="14">
        <v>3</v>
      </c>
      <c r="I68" s="14">
        <f>E68*F68*H68</f>
        <v>120</v>
      </c>
    </row>
    <row r="69" spans="1:9" s="1" customFormat="1" ht="34.5">
      <c r="A69" s="36" t="s">
        <v>11</v>
      </c>
      <c r="B69" s="37"/>
      <c r="C69" s="31"/>
      <c r="D69" s="17">
        <f>SUM(D66:D68)</f>
        <v>3</v>
      </c>
      <c r="E69" s="17">
        <f>SUM(E66:E68)</f>
        <v>30</v>
      </c>
      <c r="F69" s="31"/>
      <c r="G69" s="17">
        <f>SUM(G66:G68)</f>
        <v>22</v>
      </c>
      <c r="H69" s="31"/>
      <c r="I69" s="17">
        <f>SUM(I66:I68)</f>
        <v>660</v>
      </c>
    </row>
    <row r="70" spans="1:9" ht="34.5">
      <c r="A70" s="36" t="s">
        <v>10</v>
      </c>
      <c r="B70" s="38"/>
      <c r="C70" s="38"/>
      <c r="D70" s="38"/>
      <c r="E70" s="38"/>
      <c r="F70" s="38"/>
      <c r="G70" s="38"/>
      <c r="H70" s="38"/>
      <c r="I70" s="37"/>
    </row>
    <row r="71" spans="1:9" ht="35.25">
      <c r="A71" s="14">
        <v>1</v>
      </c>
      <c r="B71" s="21" t="s">
        <v>30</v>
      </c>
      <c r="C71" s="14" t="s">
        <v>7</v>
      </c>
      <c r="D71" s="14">
        <v>1</v>
      </c>
      <c r="E71" s="14">
        <v>10</v>
      </c>
      <c r="F71" s="14">
        <v>4</v>
      </c>
      <c r="G71" s="15">
        <v>4</v>
      </c>
      <c r="H71" s="14">
        <v>3</v>
      </c>
      <c r="I71" s="14">
        <f>E71*F71*H71</f>
        <v>120</v>
      </c>
    </row>
    <row r="72" spans="1:9" ht="35.25">
      <c r="A72" s="36" t="s">
        <v>11</v>
      </c>
      <c r="B72" s="37"/>
      <c r="C72" s="15"/>
      <c r="D72" s="17">
        <f>D71</f>
        <v>1</v>
      </c>
      <c r="E72" s="17">
        <f>E71</f>
        <v>10</v>
      </c>
      <c r="F72" s="17"/>
      <c r="G72" s="17">
        <f>G71</f>
        <v>4</v>
      </c>
      <c r="H72" s="17"/>
      <c r="I72" s="17">
        <f>I71</f>
        <v>120</v>
      </c>
    </row>
    <row r="73" spans="1:9" ht="102" customHeight="1">
      <c r="A73" s="36" t="s">
        <v>57</v>
      </c>
      <c r="B73" s="37"/>
      <c r="C73" s="15"/>
      <c r="D73" s="17">
        <f>D72+D69+D64+D50</f>
        <v>19</v>
      </c>
      <c r="E73" s="17">
        <f>E72+E69+E64+E50</f>
        <v>190</v>
      </c>
      <c r="F73" s="15"/>
      <c r="G73" s="17">
        <f>G72+G69+G64+G50</f>
        <v>123</v>
      </c>
      <c r="H73" s="15"/>
      <c r="I73" s="17">
        <f>I72+I69+I64+I50</f>
        <v>3690</v>
      </c>
    </row>
    <row r="74" spans="1:9" ht="23.25" customHeight="1">
      <c r="A74" s="55"/>
      <c r="B74" s="55"/>
      <c r="C74" s="55"/>
      <c r="D74" s="55"/>
      <c r="E74" s="55"/>
      <c r="F74" s="55"/>
      <c r="G74" s="55"/>
      <c r="H74" s="55"/>
      <c r="I74" s="55"/>
    </row>
    <row r="75" spans="1:9" ht="23.25" customHeight="1">
      <c r="A75" s="56"/>
      <c r="B75" s="56"/>
      <c r="C75" s="56"/>
      <c r="D75" s="56"/>
      <c r="E75" s="56"/>
      <c r="F75" s="56"/>
      <c r="G75" s="56"/>
      <c r="H75" s="56"/>
      <c r="I75" s="56"/>
    </row>
    <row r="76" spans="1:9" ht="23.25" customHeight="1">
      <c r="A76" s="56"/>
      <c r="B76" s="56"/>
      <c r="C76" s="56"/>
      <c r="D76" s="56"/>
      <c r="E76" s="56"/>
      <c r="F76" s="56"/>
      <c r="G76" s="56"/>
      <c r="H76" s="56"/>
      <c r="I76" s="56"/>
    </row>
    <row r="77" spans="1:9" ht="23.25" customHeight="1">
      <c r="A77" s="56"/>
      <c r="B77" s="56"/>
      <c r="C77" s="56"/>
      <c r="D77" s="56"/>
      <c r="E77" s="56"/>
      <c r="F77" s="56"/>
      <c r="G77" s="56"/>
      <c r="H77" s="56"/>
      <c r="I77" s="56"/>
    </row>
    <row r="78" spans="1:9" ht="23.25" customHeight="1">
      <c r="A78" s="56"/>
      <c r="B78" s="56"/>
      <c r="C78" s="56"/>
      <c r="D78" s="56"/>
      <c r="E78" s="56"/>
      <c r="F78" s="56"/>
      <c r="G78" s="56"/>
      <c r="H78" s="56"/>
      <c r="I78" s="56"/>
    </row>
  </sheetData>
  <sheetProtection/>
  <mergeCells count="31">
    <mergeCell ref="A73:B73"/>
    <mergeCell ref="A17:B17"/>
    <mergeCell ref="A72:B72"/>
    <mergeCell ref="A13:I13"/>
    <mergeCell ref="A70:I70"/>
    <mergeCell ref="A26:I26"/>
    <mergeCell ref="A74:I78"/>
    <mergeCell ref="A50:B50"/>
    <mergeCell ref="A51:I51"/>
    <mergeCell ref="A58:A60"/>
    <mergeCell ref="A47:I47"/>
    <mergeCell ref="A39:B39"/>
    <mergeCell ref="A65:I65"/>
    <mergeCell ref="A40:I40"/>
    <mergeCell ref="B58:B60"/>
    <mergeCell ref="A46:B46"/>
    <mergeCell ref="G1:I9"/>
    <mergeCell ref="B21:B22"/>
    <mergeCell ref="A25:B25"/>
    <mergeCell ref="A30:I30"/>
    <mergeCell ref="A29:B29"/>
    <mergeCell ref="A69:B69"/>
    <mergeCell ref="A64:B64"/>
    <mergeCell ref="A36:B36"/>
    <mergeCell ref="A37:I37"/>
    <mergeCell ref="A21:A22"/>
    <mergeCell ref="A10:I10"/>
    <mergeCell ref="A45:B45"/>
    <mergeCell ref="A14:I14"/>
    <mergeCell ref="A48:I48"/>
    <mergeCell ref="A18:I18"/>
  </mergeCells>
  <printOptions/>
  <pageMargins left="1.1023622047244095" right="0.5118110236220472" top="0.35433070866141736" bottom="0.35433070866141736" header="0.31496062992125984" footer="0.31496062992125984"/>
  <pageSetup horizontalDpi="600" verticalDpi="600" orientation="landscape" paperSize="9" scale="26" r:id="rId1"/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2022-03-24T07:20:56Z</cp:lastPrinted>
  <dcterms:created xsi:type="dcterms:W3CDTF">2014-11-17T06:34:14Z</dcterms:created>
  <dcterms:modified xsi:type="dcterms:W3CDTF">2023-05-10T12:04:23Z</dcterms:modified>
  <cp:category/>
  <cp:version/>
  <cp:contentType/>
  <cp:contentStatus/>
</cp:coreProperties>
</file>